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hD Data deposit\New folder\"/>
    </mc:Choice>
  </mc:AlternateContent>
  <bookViews>
    <workbookView xWindow="456" yWindow="96" windowWidth="18732" windowHeight="7416" activeTab="1"/>
  </bookViews>
  <sheets>
    <sheet name="List of terms" sheetId="2" r:id="rId1"/>
    <sheet name="Raw vaules" sheetId="1" r:id="rId2"/>
  </sheets>
  <calcPr calcId="162913"/>
</workbook>
</file>

<file path=xl/calcChain.xml><?xml version="1.0" encoding="utf-8"?>
<calcChain xmlns="http://schemas.openxmlformats.org/spreadsheetml/2006/main">
  <c r="N37" i="1" l="1"/>
  <c r="N36" i="1"/>
  <c r="N35" i="1"/>
  <c r="N34" i="1"/>
  <c r="N33" i="1"/>
  <c r="N32" i="1"/>
  <c r="N31" i="1"/>
  <c r="N29" i="1"/>
  <c r="N28" i="1"/>
  <c r="N27" i="1"/>
  <c r="N25" i="1"/>
  <c r="N24" i="1"/>
  <c r="N22" i="1"/>
  <c r="N21" i="1"/>
  <c r="N20" i="1"/>
  <c r="N19" i="1"/>
  <c r="N18" i="1"/>
  <c r="N16" i="1"/>
  <c r="N15" i="1"/>
  <c r="N14" i="1"/>
  <c r="N12" i="1"/>
  <c r="N11" i="1"/>
  <c r="N10" i="1"/>
  <c r="N9" i="1"/>
  <c r="N8" i="1"/>
  <c r="N7" i="1"/>
  <c r="N6" i="1"/>
  <c r="N5" i="1"/>
  <c r="N4" i="1"/>
  <c r="J28" i="1"/>
  <c r="J37" i="1"/>
  <c r="J36" i="1"/>
  <c r="J35" i="1"/>
  <c r="J34" i="1"/>
  <c r="J33" i="1"/>
  <c r="J32" i="1"/>
  <c r="J31" i="1"/>
  <c r="J29" i="1"/>
  <c r="J27" i="1"/>
  <c r="J25" i="1"/>
  <c r="J24" i="1"/>
  <c r="J22" i="1"/>
  <c r="J21" i="1"/>
  <c r="J20" i="1"/>
  <c r="J19" i="1"/>
  <c r="J18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F29" i="1"/>
  <c r="F37" i="1"/>
  <c r="F36" i="1"/>
  <c r="F35" i="1"/>
  <c r="F34" i="1"/>
  <c r="F33" i="1"/>
  <c r="F32" i="1"/>
  <c r="F31" i="1"/>
  <c r="F28" i="1"/>
  <c r="F27" i="1"/>
  <c r="F25" i="1"/>
  <c r="F24" i="1"/>
  <c r="F23" i="1"/>
  <c r="F22" i="1"/>
  <c r="F21" i="1"/>
  <c r="F20" i="1"/>
  <c r="F19" i="1"/>
  <c r="F18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<sst xmlns="http://schemas.openxmlformats.org/spreadsheetml/2006/main" count="179" uniqueCount="48">
  <si>
    <t>O1</t>
  </si>
  <si>
    <t>GAPDH</t>
  </si>
  <si>
    <t>Q1</t>
  </si>
  <si>
    <t>Y1</t>
  </si>
  <si>
    <t>AD1</t>
  </si>
  <si>
    <t>W1</t>
  </si>
  <si>
    <t>Z4</t>
  </si>
  <si>
    <t>O2</t>
  </si>
  <si>
    <t>W5</t>
  </si>
  <si>
    <t>W6</t>
  </si>
  <si>
    <t>Z1</t>
  </si>
  <si>
    <t>Z3</t>
  </si>
  <si>
    <t>AB2</t>
  </si>
  <si>
    <t>UB312</t>
  </si>
  <si>
    <t>U1</t>
  </si>
  <si>
    <t>AE3</t>
  </si>
  <si>
    <t>AF4</t>
  </si>
  <si>
    <t>AC2</t>
  </si>
  <si>
    <t>X3</t>
  </si>
  <si>
    <t>AA4</t>
  </si>
  <si>
    <t>AJ2</t>
  </si>
  <si>
    <t>P1</t>
  </si>
  <si>
    <t>X1</t>
  </si>
  <si>
    <t>R1</t>
  </si>
  <si>
    <t>R6</t>
  </si>
  <si>
    <t>T1</t>
  </si>
  <si>
    <t>X6</t>
  </si>
  <si>
    <t>AA5</t>
  </si>
  <si>
    <t>AC4</t>
  </si>
  <si>
    <t>AE1</t>
  </si>
  <si>
    <t>AE2</t>
  </si>
  <si>
    <t>AE5</t>
  </si>
  <si>
    <t>AJ1</t>
  </si>
  <si>
    <t>N5</t>
  </si>
  <si>
    <t>ID</t>
  </si>
  <si>
    <t>Cortex</t>
  </si>
  <si>
    <t>Striatum</t>
  </si>
  <si>
    <t>Hippocampus</t>
  </si>
  <si>
    <t xml:space="preserve">αSyn </t>
  </si>
  <si>
    <t>αSyn/GAPDH</t>
  </si>
  <si>
    <t>Sex</t>
  </si>
  <si>
    <t>Genotype</t>
  </si>
  <si>
    <t>Vacine</t>
  </si>
  <si>
    <t>m</t>
  </si>
  <si>
    <t>Hemi</t>
  </si>
  <si>
    <t>f</t>
  </si>
  <si>
    <t>AE4</t>
  </si>
  <si>
    <t>Adjuvant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</si>
</sst>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B0D"/>
        <bgColor indexed="64"/>
      </patternFill>
    </fill>
    <fill>
      <patternFill patternType="solid">
        <fgColor rgb="FFFFE965"/>
        <bgColor indexed="64"/>
      </patternFill>
    </fill>
    <fill>
      <patternFill patternType="solid">
        <fgColor theme="1" tint="0.14999847407452621"/>
        <bgColor indexed="17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Fill="1"/>
    <xf numFmtId="0" fontId="4" fillId="0" borderId="0" xfId="0" applyFont="1" applyFill="1"/>
    <xf numFmtId="0" fontId="5" fillId="2" borderId="0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Border="1" applyAlignment="1" applyProtection="1">
      <alignment horizontal="center" vertical="center"/>
    </xf>
    <xf numFmtId="0" fontId="6" fillId="4" borderId="1" xfId="0" applyNumberFormat="1" applyFont="1" applyFill="1" applyBorder="1" applyAlignment="1" applyProtection="1">
      <alignment horizontal="center" vertical="center"/>
    </xf>
    <xf numFmtId="0" fontId="6" fillId="4" borderId="1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NumberFormat="1" applyFont="1" applyFill="1" applyBorder="1" applyAlignment="1" applyProtection="1">
      <alignment horizontal="left" vertical="center"/>
    </xf>
    <xf numFmtId="0" fontId="1" fillId="3" borderId="0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Border="1" applyAlignment="1" applyProtection="1">
      <alignment horizontal="left" vertical="center"/>
    </xf>
    <xf numFmtId="0" fontId="7" fillId="0" borderId="0" xfId="0" applyFont="1"/>
    <xf numFmtId="0" fontId="8" fillId="0" borderId="0" xfId="0" applyFont="1" applyFill="1"/>
    <xf numFmtId="0" fontId="9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6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38"/>
  <sheetViews>
    <sheetView workbookViewId="0">
      <selection activeCell="C44" sqref="C44"/>
    </sheetView>
  </sheetViews>
  <sheetFormatPr defaultRowHeight="14.4" x14ac:dyDescent="0.3"/>
  <cols>
    <col min="3" max="3" width="7.109375" customWidth="1"/>
  </cols>
  <sheetData>
    <row r="5" spans="3:6" x14ac:dyDescent="0.3">
      <c r="C5" s="11" t="s">
        <v>40</v>
      </c>
      <c r="D5" s="11" t="s">
        <v>41</v>
      </c>
      <c r="E5" s="11" t="s">
        <v>34</v>
      </c>
      <c r="F5" s="12" t="s">
        <v>42</v>
      </c>
    </row>
    <row r="6" spans="3:6" x14ac:dyDescent="0.3">
      <c r="C6" s="13" t="s">
        <v>43</v>
      </c>
      <c r="D6" s="13" t="s">
        <v>44</v>
      </c>
      <c r="E6" s="14" t="s">
        <v>14</v>
      </c>
      <c r="F6" s="14" t="s">
        <v>13</v>
      </c>
    </row>
    <row r="7" spans="3:6" x14ac:dyDescent="0.3">
      <c r="C7" s="13" t="s">
        <v>43</v>
      </c>
      <c r="D7" s="13" t="s">
        <v>44</v>
      </c>
      <c r="E7" s="14" t="s">
        <v>6</v>
      </c>
      <c r="F7" s="14" t="s">
        <v>13</v>
      </c>
    </row>
    <row r="8" spans="3:6" x14ac:dyDescent="0.3">
      <c r="C8" s="13" t="s">
        <v>43</v>
      </c>
      <c r="D8" s="13" t="s">
        <v>44</v>
      </c>
      <c r="E8" s="14" t="s">
        <v>3</v>
      </c>
      <c r="F8" s="14" t="s">
        <v>13</v>
      </c>
    </row>
    <row r="9" spans="3:6" x14ac:dyDescent="0.3">
      <c r="C9" s="13" t="s">
        <v>43</v>
      </c>
      <c r="D9" s="13" t="s">
        <v>44</v>
      </c>
      <c r="E9" s="14" t="s">
        <v>5</v>
      </c>
      <c r="F9" s="14" t="s">
        <v>13</v>
      </c>
    </row>
    <row r="10" spans="3:6" x14ac:dyDescent="0.3">
      <c r="C10" s="13" t="s">
        <v>43</v>
      </c>
      <c r="D10" s="13" t="s">
        <v>44</v>
      </c>
      <c r="E10" s="14" t="s">
        <v>4</v>
      </c>
      <c r="F10" s="14" t="s">
        <v>13</v>
      </c>
    </row>
    <row r="11" spans="3:6" x14ac:dyDescent="0.3">
      <c r="C11" s="13" t="s">
        <v>43</v>
      </c>
      <c r="D11" s="13" t="s">
        <v>44</v>
      </c>
      <c r="E11" s="14" t="s">
        <v>0</v>
      </c>
      <c r="F11" s="14" t="s">
        <v>13</v>
      </c>
    </row>
    <row r="12" spans="3:6" x14ac:dyDescent="0.3">
      <c r="C12" s="13" t="s">
        <v>43</v>
      </c>
      <c r="D12" s="13" t="s">
        <v>44</v>
      </c>
      <c r="E12" s="14" t="s">
        <v>2</v>
      </c>
      <c r="F12" s="14" t="s">
        <v>13</v>
      </c>
    </row>
    <row r="13" spans="3:6" x14ac:dyDescent="0.3">
      <c r="C13" s="13" t="s">
        <v>45</v>
      </c>
      <c r="D13" s="13" t="s">
        <v>44</v>
      </c>
      <c r="E13" s="14" t="s">
        <v>15</v>
      </c>
      <c r="F13" s="14" t="s">
        <v>13</v>
      </c>
    </row>
    <row r="14" spans="3:6" x14ac:dyDescent="0.3">
      <c r="C14" s="13" t="s">
        <v>45</v>
      </c>
      <c r="D14" s="13" t="s">
        <v>44</v>
      </c>
      <c r="E14" s="14" t="s">
        <v>46</v>
      </c>
      <c r="F14" s="14" t="s">
        <v>13</v>
      </c>
    </row>
    <row r="15" spans="3:6" x14ac:dyDescent="0.3">
      <c r="C15" s="13" t="s">
        <v>45</v>
      </c>
      <c r="D15" s="13" t="s">
        <v>44</v>
      </c>
      <c r="E15" s="14" t="s">
        <v>16</v>
      </c>
      <c r="F15" s="14" t="s">
        <v>13</v>
      </c>
    </row>
    <row r="16" spans="3:6" x14ac:dyDescent="0.3">
      <c r="C16" s="13" t="s">
        <v>45</v>
      </c>
      <c r="D16" s="13" t="s">
        <v>44</v>
      </c>
      <c r="E16" s="14" t="s">
        <v>17</v>
      </c>
      <c r="F16" s="14" t="s">
        <v>13</v>
      </c>
    </row>
    <row r="17" spans="3:6" x14ac:dyDescent="0.3">
      <c r="C17" s="13" t="s">
        <v>45</v>
      </c>
      <c r="D17" s="13" t="s">
        <v>44</v>
      </c>
      <c r="E17" s="14" t="s">
        <v>18</v>
      </c>
      <c r="F17" s="14" t="s">
        <v>13</v>
      </c>
    </row>
    <row r="18" spans="3:6" x14ac:dyDescent="0.3">
      <c r="C18" s="13" t="s">
        <v>45</v>
      </c>
      <c r="D18" s="13" t="s">
        <v>44</v>
      </c>
      <c r="E18" s="14" t="s">
        <v>19</v>
      </c>
      <c r="F18" s="14" t="s">
        <v>13</v>
      </c>
    </row>
    <row r="19" spans="3:6" x14ac:dyDescent="0.3">
      <c r="C19" s="13" t="s">
        <v>45</v>
      </c>
      <c r="D19" s="13" t="s">
        <v>44</v>
      </c>
      <c r="E19" s="14" t="s">
        <v>20</v>
      </c>
      <c r="F19" s="14" t="s">
        <v>13</v>
      </c>
    </row>
    <row r="20" spans="3:6" x14ac:dyDescent="0.3">
      <c r="C20" s="13" t="s">
        <v>45</v>
      </c>
      <c r="D20" s="13" t="s">
        <v>44</v>
      </c>
      <c r="E20" s="14" t="s">
        <v>21</v>
      </c>
      <c r="F20" s="14" t="s">
        <v>13</v>
      </c>
    </row>
    <row r="21" spans="3:6" x14ac:dyDescent="0.3">
      <c r="C21" s="13" t="s">
        <v>45</v>
      </c>
      <c r="D21" s="13" t="s">
        <v>44</v>
      </c>
      <c r="E21" s="14" t="s">
        <v>22</v>
      </c>
      <c r="F21" s="14" t="s">
        <v>13</v>
      </c>
    </row>
    <row r="22" spans="3:6" x14ac:dyDescent="0.3">
      <c r="C22" s="13" t="s">
        <v>45</v>
      </c>
      <c r="D22" s="13" t="s">
        <v>44</v>
      </c>
      <c r="E22" s="14" t="s">
        <v>23</v>
      </c>
      <c r="F22" s="14" t="s">
        <v>13</v>
      </c>
    </row>
    <row r="23" spans="3:6" x14ac:dyDescent="0.3">
      <c r="C23" s="15" t="s">
        <v>43</v>
      </c>
      <c r="D23" s="15" t="s">
        <v>44</v>
      </c>
      <c r="E23" s="16" t="s">
        <v>7</v>
      </c>
      <c r="F23" s="16" t="s">
        <v>47</v>
      </c>
    </row>
    <row r="24" spans="3:6" x14ac:dyDescent="0.3">
      <c r="C24" s="15" t="s">
        <v>43</v>
      </c>
      <c r="D24" s="15" t="s">
        <v>44</v>
      </c>
      <c r="E24" s="16" t="s">
        <v>12</v>
      </c>
      <c r="F24" s="16" t="s">
        <v>47</v>
      </c>
    </row>
    <row r="25" spans="3:6" x14ac:dyDescent="0.3">
      <c r="C25" s="15" t="s">
        <v>43</v>
      </c>
      <c r="D25" s="15" t="s">
        <v>44</v>
      </c>
      <c r="E25" s="16" t="s">
        <v>10</v>
      </c>
      <c r="F25" s="16" t="s">
        <v>47</v>
      </c>
    </row>
    <row r="26" spans="3:6" x14ac:dyDescent="0.3">
      <c r="C26" s="15" t="s">
        <v>43</v>
      </c>
      <c r="D26" s="15" t="s">
        <v>44</v>
      </c>
      <c r="E26" s="16" t="s">
        <v>11</v>
      </c>
      <c r="F26" s="16" t="s">
        <v>47</v>
      </c>
    </row>
    <row r="27" spans="3:6" x14ac:dyDescent="0.3">
      <c r="C27" s="15" t="s">
        <v>43</v>
      </c>
      <c r="D27" s="15" t="s">
        <v>44</v>
      </c>
      <c r="E27" s="16" t="s">
        <v>8</v>
      </c>
      <c r="F27" s="16" t="s">
        <v>47</v>
      </c>
    </row>
    <row r="28" spans="3:6" x14ac:dyDescent="0.3">
      <c r="C28" s="15" t="s">
        <v>43</v>
      </c>
      <c r="D28" s="15" t="s">
        <v>44</v>
      </c>
      <c r="E28" s="16" t="s">
        <v>9</v>
      </c>
      <c r="F28" s="16" t="s">
        <v>47</v>
      </c>
    </row>
    <row r="29" spans="3:6" x14ac:dyDescent="0.3">
      <c r="C29" s="15" t="s">
        <v>45</v>
      </c>
      <c r="D29" s="15" t="s">
        <v>44</v>
      </c>
      <c r="E29" s="16" t="s">
        <v>24</v>
      </c>
      <c r="F29" s="16" t="s">
        <v>47</v>
      </c>
    </row>
    <row r="30" spans="3:6" x14ac:dyDescent="0.3">
      <c r="C30" s="15" t="s">
        <v>45</v>
      </c>
      <c r="D30" s="15" t="s">
        <v>44</v>
      </c>
      <c r="E30" s="16" t="s">
        <v>25</v>
      </c>
      <c r="F30" s="16" t="s">
        <v>47</v>
      </c>
    </row>
    <row r="31" spans="3:6" x14ac:dyDescent="0.3">
      <c r="C31" s="15" t="s">
        <v>45</v>
      </c>
      <c r="D31" s="15" t="s">
        <v>44</v>
      </c>
      <c r="E31" s="16" t="s">
        <v>26</v>
      </c>
      <c r="F31" s="16" t="s">
        <v>47</v>
      </c>
    </row>
    <row r="32" spans="3:6" x14ac:dyDescent="0.3">
      <c r="C32" s="15" t="s">
        <v>45</v>
      </c>
      <c r="D32" s="15" t="s">
        <v>44</v>
      </c>
      <c r="E32" s="16" t="s">
        <v>27</v>
      </c>
      <c r="F32" s="16" t="s">
        <v>47</v>
      </c>
    </row>
    <row r="33" spans="3:6" x14ac:dyDescent="0.3">
      <c r="C33" s="15" t="s">
        <v>45</v>
      </c>
      <c r="D33" s="15" t="s">
        <v>44</v>
      </c>
      <c r="E33" s="16" t="s">
        <v>28</v>
      </c>
      <c r="F33" s="16" t="s">
        <v>47</v>
      </c>
    </row>
    <row r="34" spans="3:6" x14ac:dyDescent="0.3">
      <c r="C34" s="15" t="s">
        <v>45</v>
      </c>
      <c r="D34" s="15" t="s">
        <v>44</v>
      </c>
      <c r="E34" s="16" t="s">
        <v>29</v>
      </c>
      <c r="F34" s="16" t="s">
        <v>47</v>
      </c>
    </row>
    <row r="35" spans="3:6" x14ac:dyDescent="0.3">
      <c r="C35" s="15" t="s">
        <v>45</v>
      </c>
      <c r="D35" s="15" t="s">
        <v>44</v>
      </c>
      <c r="E35" s="16" t="s">
        <v>30</v>
      </c>
      <c r="F35" s="16" t="s">
        <v>47</v>
      </c>
    </row>
    <row r="36" spans="3:6" x14ac:dyDescent="0.3">
      <c r="C36" s="15" t="s">
        <v>45</v>
      </c>
      <c r="D36" s="15" t="s">
        <v>44</v>
      </c>
      <c r="E36" s="16" t="s">
        <v>31</v>
      </c>
      <c r="F36" s="16" t="s">
        <v>47</v>
      </c>
    </row>
    <row r="37" spans="3:6" x14ac:dyDescent="0.3">
      <c r="C37" s="15" t="s">
        <v>45</v>
      </c>
      <c r="D37" s="15" t="s">
        <v>44</v>
      </c>
      <c r="E37" s="16" t="s">
        <v>32</v>
      </c>
      <c r="F37" s="16" t="s">
        <v>47</v>
      </c>
    </row>
    <row r="38" spans="3:6" x14ac:dyDescent="0.3">
      <c r="C38" s="15" t="s">
        <v>45</v>
      </c>
      <c r="D38" s="15" t="s">
        <v>44</v>
      </c>
      <c r="E38" s="16" t="s">
        <v>33</v>
      </c>
      <c r="F38" s="16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2"/>
  <sheetViews>
    <sheetView tabSelected="1" zoomScale="85" zoomScaleNormal="85" workbookViewId="0">
      <selection activeCell="G8" sqref="G8"/>
    </sheetView>
  </sheetViews>
  <sheetFormatPr defaultRowHeight="14.4" x14ac:dyDescent="0.3"/>
  <cols>
    <col min="2" max="2" width="2.5546875" customWidth="1"/>
    <col min="6" max="6" width="12.6640625" bestFit="1" customWidth="1"/>
    <col min="10" max="10" width="12.6640625" bestFit="1" customWidth="1"/>
    <col min="14" max="14" width="12.6640625" bestFit="1" customWidth="1"/>
  </cols>
  <sheetData>
    <row r="2" spans="2:18" ht="21" x14ac:dyDescent="0.4">
      <c r="B2" s="1"/>
      <c r="C2" s="1"/>
      <c r="D2" s="17" t="s">
        <v>35</v>
      </c>
      <c r="E2" s="18"/>
      <c r="F2" s="18"/>
      <c r="G2" s="18"/>
      <c r="H2" s="17" t="s">
        <v>36</v>
      </c>
      <c r="I2" s="18"/>
      <c r="J2" s="18"/>
      <c r="K2" s="18"/>
      <c r="L2" s="17" t="s">
        <v>37</v>
      </c>
      <c r="M2" s="19"/>
    </row>
    <row r="3" spans="2:18" x14ac:dyDescent="0.3">
      <c r="B3" s="1"/>
      <c r="C3" s="1"/>
      <c r="D3" s="2" t="s">
        <v>38</v>
      </c>
      <c r="E3" s="2" t="s">
        <v>1</v>
      </c>
      <c r="F3" s="3" t="s">
        <v>39</v>
      </c>
      <c r="G3" s="1"/>
      <c r="H3" s="2" t="s">
        <v>38</v>
      </c>
      <c r="I3" s="2" t="s">
        <v>1</v>
      </c>
      <c r="J3" s="3" t="s">
        <v>39</v>
      </c>
      <c r="K3" s="1"/>
      <c r="L3" s="2" t="s">
        <v>38</v>
      </c>
      <c r="M3" s="2" t="s">
        <v>1</v>
      </c>
      <c r="N3" s="3" t="s">
        <v>39</v>
      </c>
    </row>
    <row r="4" spans="2:18" x14ac:dyDescent="0.3">
      <c r="B4" s="1"/>
      <c r="C4" s="9" t="s">
        <v>0</v>
      </c>
      <c r="D4">
        <v>0.34599999999999997</v>
      </c>
      <c r="E4">
        <v>1.06</v>
      </c>
      <c r="F4">
        <f>D4/E4</f>
        <v>0.32641509433962262</v>
      </c>
      <c r="H4">
        <v>0.114</v>
      </c>
      <c r="I4" s="1">
        <v>0.33600000000000002</v>
      </c>
      <c r="J4" s="1">
        <f t="shared" ref="J4:J9" si="0">H4/I4</f>
        <v>0.3392857142857143</v>
      </c>
      <c r="K4" s="7"/>
      <c r="L4" s="1">
        <v>0.88600000000000001</v>
      </c>
      <c r="M4" s="1">
        <v>0.45900000000000002</v>
      </c>
      <c r="N4">
        <f t="shared" ref="N4:N9" si="1">L4/M4</f>
        <v>1.9302832244008714</v>
      </c>
    </row>
    <row r="5" spans="2:18" x14ac:dyDescent="0.3">
      <c r="B5" s="1"/>
      <c r="C5" s="9" t="s">
        <v>2</v>
      </c>
      <c r="D5">
        <v>3.5099999999999999E-2</v>
      </c>
      <c r="E5">
        <v>0.501</v>
      </c>
      <c r="F5">
        <f t="shared" ref="F5:F10" si="2">D5/E5</f>
        <v>7.005988023952095E-2</v>
      </c>
      <c r="H5">
        <v>3.61E-2</v>
      </c>
      <c r="I5" s="1">
        <v>0.28100000000000003</v>
      </c>
      <c r="J5" s="1">
        <f t="shared" si="0"/>
        <v>0.12846975088967971</v>
      </c>
      <c r="K5" s="7"/>
      <c r="L5" s="1">
        <v>0.16900000000000001</v>
      </c>
      <c r="M5" s="1">
        <v>0.158</v>
      </c>
      <c r="N5">
        <f t="shared" si="1"/>
        <v>1.0696202531645571</v>
      </c>
    </row>
    <row r="6" spans="2:18" x14ac:dyDescent="0.3">
      <c r="B6" s="1"/>
      <c r="C6" s="9" t="s">
        <v>3</v>
      </c>
      <c r="D6">
        <v>0.28199999999999997</v>
      </c>
      <c r="E6">
        <v>0.36099999999999999</v>
      </c>
      <c r="F6">
        <f t="shared" si="2"/>
        <v>0.78116343490304707</v>
      </c>
      <c r="H6">
        <v>8.6599999999999996E-2</v>
      </c>
      <c r="I6" s="1">
        <v>0.17299999999999999</v>
      </c>
      <c r="J6" s="1">
        <f t="shared" si="0"/>
        <v>0.50057803468208095</v>
      </c>
      <c r="K6" s="7"/>
      <c r="L6" s="1">
        <v>0.80500000000000005</v>
      </c>
      <c r="M6" s="1">
        <v>0.34799999999999998</v>
      </c>
      <c r="N6">
        <f t="shared" si="1"/>
        <v>2.313218390804598</v>
      </c>
    </row>
    <row r="7" spans="2:18" x14ac:dyDescent="0.3">
      <c r="B7" s="1"/>
      <c r="C7" s="9" t="s">
        <v>5</v>
      </c>
      <c r="D7">
        <v>7.85E-2</v>
      </c>
      <c r="E7">
        <v>0.34499999999999997</v>
      </c>
      <c r="F7">
        <f t="shared" si="2"/>
        <v>0.227536231884058</v>
      </c>
      <c r="H7">
        <v>8.09E-2</v>
      </c>
      <c r="I7" s="1">
        <v>0.29899999999999999</v>
      </c>
      <c r="J7" s="1">
        <f t="shared" si="0"/>
        <v>0.27056856187290973</v>
      </c>
      <c r="K7" s="7"/>
      <c r="L7" s="1">
        <v>0.129</v>
      </c>
      <c r="M7" s="1">
        <v>0.66100000000000003</v>
      </c>
      <c r="N7">
        <f t="shared" si="1"/>
        <v>0.19515885022692889</v>
      </c>
    </row>
    <row r="8" spans="2:18" x14ac:dyDescent="0.3">
      <c r="B8" s="1"/>
      <c r="C8" s="9" t="s">
        <v>4</v>
      </c>
      <c r="D8">
        <v>0.14400000000000002</v>
      </c>
      <c r="E8">
        <v>0.86599999999999999</v>
      </c>
      <c r="F8">
        <f t="shared" si="2"/>
        <v>0.16628175519630486</v>
      </c>
      <c r="H8">
        <v>9.2600000000000002E-2</v>
      </c>
      <c r="I8" s="1">
        <v>1.0765</v>
      </c>
      <c r="J8" s="1">
        <f t="shared" si="0"/>
        <v>8.6019507663725042E-2</v>
      </c>
      <c r="K8" s="7"/>
      <c r="L8" s="1">
        <v>0.3155</v>
      </c>
      <c r="M8" s="1">
        <v>1.2050000000000001</v>
      </c>
      <c r="N8">
        <f t="shared" si="1"/>
        <v>0.26182572614107885</v>
      </c>
      <c r="P8" s="4"/>
      <c r="Q8" s="5"/>
      <c r="R8" s="5"/>
    </row>
    <row r="9" spans="2:18" ht="15" customHeight="1" x14ac:dyDescent="0.3">
      <c r="B9" s="1"/>
      <c r="C9" s="9" t="s">
        <v>6</v>
      </c>
      <c r="D9">
        <v>9.6500000000000002E-2</v>
      </c>
      <c r="E9">
        <v>1.18</v>
      </c>
      <c r="F9">
        <f t="shared" si="2"/>
        <v>8.1779661016949154E-2</v>
      </c>
      <c r="H9">
        <v>4.2799999999999998E-2</v>
      </c>
      <c r="I9" s="1">
        <v>0.49</v>
      </c>
      <c r="J9" s="1">
        <f t="shared" si="0"/>
        <v>8.7346938775510197E-2</v>
      </c>
      <c r="K9" s="7"/>
      <c r="L9" s="1">
        <v>0.112</v>
      </c>
      <c r="M9" s="1">
        <v>0.126</v>
      </c>
      <c r="N9">
        <f t="shared" si="1"/>
        <v>0.88888888888888895</v>
      </c>
    </row>
    <row r="10" spans="2:18" ht="15" customHeight="1" x14ac:dyDescent="0.3">
      <c r="B10" s="1"/>
      <c r="C10" s="9" t="s">
        <v>14</v>
      </c>
      <c r="D10">
        <v>0.26900000000000002</v>
      </c>
      <c r="E10">
        <v>0.309</v>
      </c>
      <c r="F10">
        <f t="shared" si="2"/>
        <v>0.87055016181229783</v>
      </c>
      <c r="H10">
        <v>5.8200000000000002E-2</v>
      </c>
      <c r="I10" s="1">
        <v>5.2400000000000002E-2</v>
      </c>
      <c r="J10" s="1">
        <f>H10/I10</f>
        <v>1.1106870229007633</v>
      </c>
      <c r="K10" s="7"/>
      <c r="L10" s="1">
        <v>0.442</v>
      </c>
      <c r="M10" s="1">
        <v>0.36870000000000003</v>
      </c>
      <c r="N10">
        <f>L10/M10</f>
        <v>1.1988066178464876</v>
      </c>
    </row>
    <row r="11" spans="2:18" ht="15" customHeight="1" x14ac:dyDescent="0.3">
      <c r="B11" s="1"/>
      <c r="C11" s="9" t="s">
        <v>15</v>
      </c>
      <c r="D11">
        <v>0.19700000000000001</v>
      </c>
      <c r="E11">
        <v>0.56299999999999994</v>
      </c>
      <c r="F11">
        <f>D11/E11</f>
        <v>0.34991119005328603</v>
      </c>
      <c r="H11">
        <v>6.5000000000000002E-2</v>
      </c>
      <c r="I11" s="1">
        <v>0.309</v>
      </c>
      <c r="J11" s="1">
        <f t="shared" ref="J11:J12" si="3">H11/I11</f>
        <v>0.21035598705501618</v>
      </c>
      <c r="K11" s="7"/>
      <c r="L11" s="1">
        <v>4.43</v>
      </c>
      <c r="M11" s="1">
        <v>2.89</v>
      </c>
      <c r="N11">
        <f t="shared" ref="N11:N12" si="4">L11/M11</f>
        <v>1.5328719723183388</v>
      </c>
    </row>
    <row r="12" spans="2:18" ht="15" customHeight="1" x14ac:dyDescent="0.3">
      <c r="B12" s="1"/>
      <c r="C12" s="9" t="s">
        <v>16</v>
      </c>
      <c r="D12">
        <v>0.60899999999999999</v>
      </c>
      <c r="E12">
        <v>0.97299999999999998</v>
      </c>
      <c r="F12">
        <f t="shared" ref="F12:F15" si="5">D12/E12</f>
        <v>0.62589928057553956</v>
      </c>
      <c r="H12">
        <v>9.4100000000000003E-2</v>
      </c>
      <c r="I12" s="1">
        <v>1.04</v>
      </c>
      <c r="J12" s="1">
        <f t="shared" si="3"/>
        <v>9.0480769230769226E-2</v>
      </c>
      <c r="K12" s="7"/>
      <c r="L12" s="1">
        <v>0.50600000000000001</v>
      </c>
      <c r="M12" s="1">
        <v>0.71199999999999997</v>
      </c>
      <c r="N12">
        <f t="shared" si="4"/>
        <v>0.7106741573033708</v>
      </c>
    </row>
    <row r="13" spans="2:18" ht="15" customHeight="1" x14ac:dyDescent="0.3">
      <c r="B13" s="1"/>
      <c r="C13" s="9" t="s">
        <v>17</v>
      </c>
      <c r="D13">
        <v>0.14399999999999999</v>
      </c>
      <c r="E13">
        <v>7.6999999999999999E-2</v>
      </c>
      <c r="F13">
        <f t="shared" si="5"/>
        <v>1.8701298701298701</v>
      </c>
      <c r="H13">
        <v>5.5E-2</v>
      </c>
      <c r="I13" s="1">
        <v>7.43E-3</v>
      </c>
      <c r="J13" s="1">
        <f>H13/I13</f>
        <v>7.4024226110363394</v>
      </c>
      <c r="K13" s="8"/>
      <c r="L13" s="1"/>
      <c r="M13" s="1"/>
    </row>
    <row r="14" spans="2:18" ht="15" customHeight="1" x14ac:dyDescent="0.3">
      <c r="B14" s="1"/>
      <c r="C14" s="9" t="s">
        <v>18</v>
      </c>
      <c r="D14" s="1">
        <v>9.5500000000000002E-2</v>
      </c>
      <c r="E14">
        <v>0.11899999999999999</v>
      </c>
      <c r="F14" s="1">
        <f t="shared" si="5"/>
        <v>0.80252100840336138</v>
      </c>
      <c r="H14">
        <v>2.81E-2</v>
      </c>
      <c r="I14" s="1">
        <v>3.0700000000000002E-2</v>
      </c>
      <c r="J14" s="1">
        <f t="shared" ref="J14:J15" si="6">H14/I14</f>
        <v>0.91530944625407162</v>
      </c>
      <c r="K14" s="7"/>
      <c r="L14" s="1">
        <v>0.17799999999999999</v>
      </c>
      <c r="M14" s="1">
        <v>3.4599999999999999E-2</v>
      </c>
      <c r="N14" s="1">
        <f t="shared" ref="N14:N16" si="7">L14/M14</f>
        <v>5.1445086705202314</v>
      </c>
    </row>
    <row r="15" spans="2:18" ht="15" customHeight="1" x14ac:dyDescent="0.3">
      <c r="B15" s="1"/>
      <c r="C15" s="9" t="s">
        <v>19</v>
      </c>
      <c r="D15">
        <v>2.0299999999999999E-2</v>
      </c>
      <c r="E15">
        <v>0.1</v>
      </c>
      <c r="F15">
        <f t="shared" si="5"/>
        <v>0.20299999999999999</v>
      </c>
      <c r="H15">
        <v>1.18E-2</v>
      </c>
      <c r="I15" s="1">
        <v>9.4599999999999997E-3</v>
      </c>
      <c r="J15" s="1">
        <f t="shared" si="6"/>
        <v>1.2473572938689217</v>
      </c>
      <c r="K15" s="7"/>
      <c r="L15" s="1">
        <v>1.0800000000000001E-2</v>
      </c>
      <c r="M15" s="1">
        <v>7.2499999999999995E-2</v>
      </c>
      <c r="N15">
        <f t="shared" si="7"/>
        <v>0.14896551724137932</v>
      </c>
    </row>
    <row r="16" spans="2:18" ht="15" customHeight="1" x14ac:dyDescent="0.3">
      <c r="B16" s="1"/>
      <c r="C16" s="9" t="s">
        <v>20</v>
      </c>
      <c r="D16">
        <v>3.73E-2</v>
      </c>
      <c r="E16">
        <v>5.7500000000000002E-2</v>
      </c>
      <c r="F16">
        <f>D16/E16</f>
        <v>0.64869565217391301</v>
      </c>
      <c r="H16">
        <v>3.64E-3</v>
      </c>
      <c r="I16" s="1">
        <v>1.11E-2</v>
      </c>
      <c r="J16" s="1">
        <f>AVERAGE(H16/I16,H17/I17)</f>
        <v>1.5260329294812052</v>
      </c>
      <c r="K16" s="7"/>
      <c r="L16" s="1">
        <v>4.8300000000000003E-2</v>
      </c>
      <c r="M16" s="1">
        <v>1.84E-2</v>
      </c>
      <c r="N16">
        <f t="shared" si="7"/>
        <v>2.625</v>
      </c>
    </row>
    <row r="17" spans="2:16" x14ac:dyDescent="0.3">
      <c r="B17" s="1"/>
      <c r="C17" s="9"/>
      <c r="H17">
        <v>0.158</v>
      </c>
      <c r="I17">
        <v>5.8000000000000003E-2</v>
      </c>
      <c r="K17" s="4"/>
    </row>
    <row r="18" spans="2:16" x14ac:dyDescent="0.3">
      <c r="B18" s="1"/>
      <c r="C18" s="9" t="s">
        <v>21</v>
      </c>
      <c r="D18">
        <v>1.4200000000000001E-2</v>
      </c>
      <c r="E18">
        <v>6.0900000000000003E-2</v>
      </c>
      <c r="F18">
        <f t="shared" ref="F18" si="8">D18/E18</f>
        <v>0.23316912972085385</v>
      </c>
      <c r="H18">
        <v>9.8300000000000002E-3</v>
      </c>
      <c r="I18">
        <v>4.4299999999999999E-2</v>
      </c>
      <c r="J18">
        <f t="shared" ref="J18" si="9">H18/I18</f>
        <v>0.2218961625282167</v>
      </c>
      <c r="K18" s="4"/>
      <c r="L18">
        <v>2.7199999999999998E-2</v>
      </c>
      <c r="M18">
        <v>3.49E-2</v>
      </c>
      <c r="N18">
        <f>L18/M18</f>
        <v>0.77936962750716332</v>
      </c>
    </row>
    <row r="19" spans="2:16" x14ac:dyDescent="0.3">
      <c r="B19" s="1"/>
      <c r="C19" s="9" t="s">
        <v>22</v>
      </c>
      <c r="D19">
        <v>3.3399999999999999E-2</v>
      </c>
      <c r="E19">
        <v>7.17E-2</v>
      </c>
      <c r="F19">
        <f>D19/E19</f>
        <v>0.46582984658298465</v>
      </c>
      <c r="H19">
        <v>3.4599999999999999E-2</v>
      </c>
      <c r="I19">
        <v>4.4499999999999998E-2</v>
      </c>
      <c r="J19">
        <f>H19/I19</f>
        <v>0.77752808988764044</v>
      </c>
      <c r="K19" s="4"/>
      <c r="L19">
        <v>0.14099999999999999</v>
      </c>
      <c r="M19">
        <v>3.2599999999999997E-2</v>
      </c>
      <c r="N19">
        <f>L19/M19</f>
        <v>4.3251533742331292</v>
      </c>
    </row>
    <row r="20" spans="2:16" x14ac:dyDescent="0.3">
      <c r="C20" s="9" t="s">
        <v>23</v>
      </c>
      <c r="D20">
        <v>1</v>
      </c>
      <c r="E20">
        <v>1.79</v>
      </c>
      <c r="F20">
        <f>D20/E20</f>
        <v>0.55865921787709494</v>
      </c>
      <c r="H20">
        <v>0.13300000000000001</v>
      </c>
      <c r="I20">
        <v>0.38700000000000001</v>
      </c>
      <c r="J20">
        <f>H20/I20</f>
        <v>0.34366925064599485</v>
      </c>
      <c r="L20">
        <v>1.1599999999999999</v>
      </c>
      <c r="M20">
        <v>0.23499999999999999</v>
      </c>
      <c r="N20">
        <f>L20/M20</f>
        <v>4.9361702127659575</v>
      </c>
    </row>
    <row r="21" spans="2:16" x14ac:dyDescent="0.3">
      <c r="C21" s="10" t="s">
        <v>7</v>
      </c>
      <c r="D21">
        <v>0.223</v>
      </c>
      <c r="E21">
        <v>0.32700000000000001</v>
      </c>
      <c r="F21">
        <f>D21/E21</f>
        <v>0.68195718654434245</v>
      </c>
      <c r="H21">
        <v>0.11600000000000001</v>
      </c>
      <c r="I21">
        <v>0.72799999999999998</v>
      </c>
      <c r="J21">
        <f t="shared" ref="J21:J24" si="10">H21/I21</f>
        <v>0.15934065934065936</v>
      </c>
      <c r="L21">
        <v>0.28699999999999998</v>
      </c>
      <c r="M21">
        <v>0.44900000000000001</v>
      </c>
      <c r="N21">
        <f t="shared" ref="N21:N25" si="11">L21/M21</f>
        <v>0.63919821826280621</v>
      </c>
      <c r="P21" s="4"/>
    </row>
    <row r="22" spans="2:16" x14ac:dyDescent="0.3">
      <c r="C22" s="10" t="s">
        <v>8</v>
      </c>
      <c r="D22">
        <v>9.7800000000000005E-3</v>
      </c>
      <c r="E22">
        <v>0.19600000000000001</v>
      </c>
      <c r="F22">
        <f t="shared" ref="F22:F25" si="12">D22/E22</f>
        <v>4.9897959183673471E-2</v>
      </c>
      <c r="H22">
        <v>3.5099999999999999E-2</v>
      </c>
      <c r="I22">
        <v>1.04</v>
      </c>
      <c r="J22">
        <f t="shared" si="10"/>
        <v>3.3749999999999995E-2</v>
      </c>
      <c r="L22">
        <v>1.89E-3</v>
      </c>
      <c r="M22">
        <v>0.88200000000000001</v>
      </c>
      <c r="N22">
        <f t="shared" si="11"/>
        <v>2.142857142857143E-3</v>
      </c>
      <c r="P22" s="4"/>
    </row>
    <row r="23" spans="2:16" ht="15" customHeight="1" x14ac:dyDescent="0.3">
      <c r="C23" s="10" t="s">
        <v>9</v>
      </c>
      <c r="D23">
        <v>1.2699999999999999E-2</v>
      </c>
      <c r="E23">
        <v>5.7099999999999998E-2</v>
      </c>
      <c r="F23">
        <f t="shared" si="12"/>
        <v>0.22241681260945709</v>
      </c>
      <c r="J23">
        <v>7.0037807183364803E-2</v>
      </c>
      <c r="N23">
        <v>0.42499999999999993</v>
      </c>
      <c r="P23" s="4"/>
    </row>
    <row r="24" spans="2:16" x14ac:dyDescent="0.3">
      <c r="C24" s="10" t="s">
        <v>11</v>
      </c>
      <c r="D24">
        <v>0.11600000000000001</v>
      </c>
      <c r="E24">
        <v>0.36099999999999999</v>
      </c>
      <c r="F24">
        <f t="shared" si="12"/>
        <v>0.32132963988919672</v>
      </c>
      <c r="H24">
        <v>0.13800000000000001</v>
      </c>
      <c r="I24">
        <v>0.185</v>
      </c>
      <c r="J24">
        <f t="shared" si="10"/>
        <v>0.74594594594594599</v>
      </c>
      <c r="L24">
        <v>0.32</v>
      </c>
      <c r="M24">
        <v>2.69E-2</v>
      </c>
      <c r="N24">
        <f t="shared" si="11"/>
        <v>11.895910780669146</v>
      </c>
      <c r="P24" s="6"/>
    </row>
    <row r="25" spans="2:16" ht="15" customHeight="1" x14ac:dyDescent="0.3">
      <c r="C25" s="10" t="s">
        <v>12</v>
      </c>
      <c r="D25">
        <v>0.18</v>
      </c>
      <c r="E25">
        <v>0.502</v>
      </c>
      <c r="F25">
        <f t="shared" si="12"/>
        <v>0.35856573705179279</v>
      </c>
      <c r="H25">
        <v>0.14299999999999999</v>
      </c>
      <c r="I25">
        <v>0.70799999999999996</v>
      </c>
      <c r="J25">
        <f>AVERAGE(H25/I25,H26/I26)</f>
        <v>1.340714727962232</v>
      </c>
      <c r="L25">
        <v>0.80800000000000005</v>
      </c>
      <c r="M25">
        <v>0.18099999999999999</v>
      </c>
      <c r="N25">
        <f t="shared" si="11"/>
        <v>4.4640883977900554</v>
      </c>
      <c r="P25" s="4"/>
    </row>
    <row r="26" spans="2:16" ht="15" customHeight="1" x14ac:dyDescent="0.3">
      <c r="C26" s="10"/>
      <c r="H26">
        <v>0.36199999999999999</v>
      </c>
      <c r="I26">
        <v>0.14599999999999999</v>
      </c>
      <c r="L26" s="4"/>
    </row>
    <row r="27" spans="2:16" ht="15" customHeight="1" x14ac:dyDescent="0.3">
      <c r="C27" s="10" t="s">
        <v>24</v>
      </c>
      <c r="D27">
        <v>0.65400000000000003</v>
      </c>
      <c r="E27">
        <v>1.36</v>
      </c>
      <c r="F27">
        <f>D27/E27</f>
        <v>0.48088235294117643</v>
      </c>
      <c r="H27">
        <v>0.17199999999999999</v>
      </c>
      <c r="I27">
        <v>0.30199999999999999</v>
      </c>
      <c r="J27">
        <f t="shared" ref="J27" si="13">H27/I27</f>
        <v>0.56953642384105962</v>
      </c>
      <c r="L27">
        <v>1.08</v>
      </c>
      <c r="M27">
        <v>0.17499999999999999</v>
      </c>
      <c r="N27">
        <f t="shared" ref="N27" si="14">L27/M27</f>
        <v>6.1714285714285726</v>
      </c>
      <c r="P27" s="4"/>
    </row>
    <row r="28" spans="2:16" ht="15" customHeight="1" x14ac:dyDescent="0.3">
      <c r="C28" s="10" t="s">
        <v>25</v>
      </c>
      <c r="D28">
        <v>1.77E-2</v>
      </c>
      <c r="E28">
        <v>0.192</v>
      </c>
      <c r="F28">
        <f>D28/E28</f>
        <v>9.2187500000000006E-2</v>
      </c>
      <c r="H28">
        <v>1.54E-2</v>
      </c>
      <c r="I28">
        <v>8.7099999999999997E-2</v>
      </c>
      <c r="J28">
        <f>H28/I28</f>
        <v>0.17680826636050517</v>
      </c>
      <c r="L28">
        <v>5.28E-2</v>
      </c>
      <c r="M28">
        <v>5.33E-2</v>
      </c>
      <c r="N28">
        <f>L28/M28</f>
        <v>0.99061913696060033</v>
      </c>
      <c r="P28" s="4"/>
    </row>
    <row r="29" spans="2:16" ht="15" customHeight="1" x14ac:dyDescent="0.3">
      <c r="C29" s="10" t="s">
        <v>26</v>
      </c>
      <c r="D29">
        <v>2.53E-2</v>
      </c>
      <c r="E29">
        <v>2.8000000000000001E-2</v>
      </c>
      <c r="F29">
        <f>AVERAGE(D29/E29,D30/E30)</f>
        <v>1.7162784679089027</v>
      </c>
      <c r="H29">
        <v>3.49E-2</v>
      </c>
      <c r="I29">
        <v>1.38E-2</v>
      </c>
      <c r="J29">
        <f>H29/I29</f>
        <v>2.5289855072463769</v>
      </c>
      <c r="L29">
        <v>3.4000000000000002E-2</v>
      </c>
      <c r="M29">
        <v>2.6800000000000001E-2</v>
      </c>
      <c r="N29">
        <f>L29/M29</f>
        <v>1.2686567164179106</v>
      </c>
      <c r="P29" s="4"/>
    </row>
    <row r="30" spans="2:16" x14ac:dyDescent="0.3">
      <c r="C30" s="10"/>
      <c r="D30">
        <v>3.49E-2</v>
      </c>
      <c r="E30">
        <v>1.38E-2</v>
      </c>
      <c r="P30" s="4"/>
    </row>
    <row r="31" spans="2:16" x14ac:dyDescent="0.3">
      <c r="C31" s="10" t="s">
        <v>27</v>
      </c>
      <c r="D31">
        <v>2.5999999999999999E-2</v>
      </c>
      <c r="E31">
        <v>0.219</v>
      </c>
      <c r="F31">
        <f>D31/E31</f>
        <v>0.11872146118721461</v>
      </c>
      <c r="H31">
        <v>8.8500000000000002E-3</v>
      </c>
      <c r="I31">
        <v>8.43E-2</v>
      </c>
      <c r="J31">
        <f>H31/I31</f>
        <v>0.10498220640569396</v>
      </c>
      <c r="L31">
        <v>3.5499999999999997E-2</v>
      </c>
      <c r="M31">
        <v>0.14199999999999999</v>
      </c>
      <c r="N31">
        <f>L31/M31</f>
        <v>0.25</v>
      </c>
      <c r="P31" s="4"/>
    </row>
    <row r="32" spans="2:16" x14ac:dyDescent="0.3">
      <c r="C32" s="10" t="s">
        <v>28</v>
      </c>
      <c r="D32">
        <v>9.3100000000000002E-2</v>
      </c>
      <c r="E32">
        <v>8.5699999999999998E-2</v>
      </c>
      <c r="F32">
        <f>D32/E32</f>
        <v>1.0863477246207702</v>
      </c>
      <c r="H32">
        <v>2.5700000000000001E-2</v>
      </c>
      <c r="I32">
        <v>6.6900000000000001E-2</v>
      </c>
      <c r="J32">
        <f>H32/I32</f>
        <v>0.38415545590433481</v>
      </c>
      <c r="L32">
        <v>0.38400000000000001</v>
      </c>
      <c r="M32">
        <v>6.7699999999999996E-2</v>
      </c>
      <c r="N32">
        <f t="shared" ref="N32:N35" si="15">L32/M32</f>
        <v>5.6720827178729696</v>
      </c>
      <c r="P32" s="4"/>
    </row>
    <row r="33" spans="3:16" x14ac:dyDescent="0.3">
      <c r="C33" s="10" t="s">
        <v>29</v>
      </c>
      <c r="D33">
        <v>0.39800000000000002</v>
      </c>
      <c r="E33">
        <v>1.1000000000000001</v>
      </c>
      <c r="F33">
        <f t="shared" ref="F33:F35" si="16">D33/E33</f>
        <v>0.36181818181818182</v>
      </c>
      <c r="H33">
        <v>0.106</v>
      </c>
      <c r="I33">
        <v>0.34699999999999998</v>
      </c>
      <c r="J33">
        <f t="shared" ref="J33:J36" si="17">H33/I33</f>
        <v>0.3054755043227666</v>
      </c>
      <c r="L33">
        <v>0.99399999999999999</v>
      </c>
      <c r="M33">
        <v>0.23699999999999999</v>
      </c>
      <c r="N33">
        <f t="shared" si="15"/>
        <v>4.1940928270042193</v>
      </c>
      <c r="P33" s="4"/>
    </row>
    <row r="34" spans="3:16" x14ac:dyDescent="0.3">
      <c r="C34" s="10" t="s">
        <v>30</v>
      </c>
      <c r="D34">
        <v>2.8500000000000001E-2</v>
      </c>
      <c r="E34">
        <v>3.0099999999999998E-2</v>
      </c>
      <c r="F34">
        <f t="shared" si="16"/>
        <v>0.9468438538205981</v>
      </c>
      <c r="H34">
        <v>8.6899999999999998E-3</v>
      </c>
      <c r="I34">
        <v>2.4400000000000002E-2</v>
      </c>
      <c r="J34">
        <f t="shared" si="17"/>
        <v>0.35614754098360651</v>
      </c>
      <c r="L34">
        <v>2.1399999999999999E-2</v>
      </c>
      <c r="M34">
        <v>1.03E-2</v>
      </c>
      <c r="N34">
        <f t="shared" si="15"/>
        <v>2.0776699029126213</v>
      </c>
      <c r="P34" s="4"/>
    </row>
    <row r="35" spans="3:16" x14ac:dyDescent="0.3">
      <c r="C35" s="10" t="s">
        <v>31</v>
      </c>
      <c r="D35">
        <v>0.17599999999999999</v>
      </c>
      <c r="E35">
        <v>0.92800000000000005</v>
      </c>
      <c r="F35">
        <f t="shared" si="16"/>
        <v>0.18965517241379309</v>
      </c>
      <c r="H35">
        <v>6.0699999999999997E-2</v>
      </c>
      <c r="I35">
        <v>0.221</v>
      </c>
      <c r="J35">
        <f t="shared" si="17"/>
        <v>0.27466063348416286</v>
      </c>
      <c r="L35">
        <v>0.47899999999999998</v>
      </c>
      <c r="M35">
        <v>0.28599999999999998</v>
      </c>
      <c r="N35">
        <f t="shared" si="15"/>
        <v>1.6748251748251748</v>
      </c>
      <c r="P35" s="4"/>
    </row>
    <row r="36" spans="3:16" x14ac:dyDescent="0.3">
      <c r="C36" s="10" t="s">
        <v>32</v>
      </c>
      <c r="D36">
        <v>2.3699999999999999E-2</v>
      </c>
      <c r="E36">
        <v>2.81E-2</v>
      </c>
      <c r="F36">
        <f>D36/E36</f>
        <v>0.84341637010676151</v>
      </c>
      <c r="H36">
        <v>1.15E-2</v>
      </c>
      <c r="I36">
        <v>8.6400000000000001E-3</v>
      </c>
      <c r="J36">
        <f t="shared" si="17"/>
        <v>1.3310185185185184</v>
      </c>
      <c r="L36">
        <v>5.6399999999999999E-2</v>
      </c>
      <c r="M36">
        <v>2.0199999999999999E-2</v>
      </c>
      <c r="N36">
        <f>L36/M36</f>
        <v>2.7920792079207923</v>
      </c>
      <c r="P36" s="4"/>
    </row>
    <row r="37" spans="3:16" x14ac:dyDescent="0.3">
      <c r="C37" s="10" t="s">
        <v>33</v>
      </c>
      <c r="D37">
        <v>2.2599999999999999E-2</v>
      </c>
      <c r="E37">
        <v>3.85E-2</v>
      </c>
      <c r="F37">
        <f>D37/E37</f>
        <v>0.58701298701298699</v>
      </c>
      <c r="H37">
        <v>5.5100000000000001E-3</v>
      </c>
      <c r="I37">
        <v>1.7000000000000001E-2</v>
      </c>
      <c r="J37">
        <f>H37/I37</f>
        <v>0.32411764705882351</v>
      </c>
      <c r="L37">
        <v>3.5299999999999998E-2</v>
      </c>
      <c r="M37">
        <v>1.38E-2</v>
      </c>
      <c r="N37">
        <f>L37/M37</f>
        <v>2.5579710144927534</v>
      </c>
    </row>
    <row r="40" spans="3:16" x14ac:dyDescent="0.3">
      <c r="E40" s="4"/>
    </row>
    <row r="41" spans="3:16" x14ac:dyDescent="0.3">
      <c r="C41" s="4"/>
      <c r="E41" s="4"/>
      <c r="K41" s="4"/>
    </row>
    <row r="42" spans="3:16" x14ac:dyDescent="0.3">
      <c r="F42" s="4"/>
      <c r="G42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 of terms</vt:lpstr>
      <vt:lpstr>Raw vaules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Jacqui Nimmo</dc:creator>
  <cp:lastModifiedBy>nimmo j.t. (jtn1g13)</cp:lastModifiedBy>
  <dcterms:created xsi:type="dcterms:W3CDTF">2020-09-19T11:06:47Z</dcterms:created>
  <dcterms:modified xsi:type="dcterms:W3CDTF">2021-10-26T17:23:58Z</dcterms:modified>
</cp:coreProperties>
</file>